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C15" authorId="0">
      <text>
        <r>
          <rPr>
            <b/>
            <sz val="9"/>
            <rFont val="Tahoma"/>
            <family val="2"/>
          </rPr>
          <t>Subscapular Skinfold Thickness (mm)</t>
        </r>
        <r>
          <rPr>
            <sz val="9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9"/>
            <rFont val="Tahoma"/>
            <family val="2"/>
          </rPr>
          <t>Medial calf Skinfold Thickness (mm)</t>
        </r>
        <r>
          <rPr>
            <sz val="9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9"/>
            <rFont val="Tahoma"/>
            <family val="2"/>
          </rPr>
          <t>Thigh Skinfold Thickness (mm)</t>
        </r>
        <r>
          <rPr>
            <sz val="9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9"/>
            <rFont val="Tahoma"/>
            <family val="2"/>
          </rPr>
          <t>Waist Body Circumference (cm)</t>
        </r>
        <r>
          <rPr>
            <sz val="9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9"/>
            <rFont val="Tahoma"/>
            <family val="0"/>
          </rPr>
          <t>Years of Formal Education</t>
        </r>
        <r>
          <rPr>
            <sz val="9"/>
            <rFont val="Tahoma"/>
            <family val="0"/>
          </rPr>
          <t xml:space="preserve">
</t>
        </r>
      </text>
    </comment>
    <comment ref="J15" authorId="0">
      <text>
        <r>
          <rPr>
            <b/>
            <sz val="9"/>
            <rFont val="Tahoma"/>
            <family val="0"/>
          </rPr>
          <t>Time of diagnose to HIV in months</t>
        </r>
        <r>
          <rPr>
            <sz val="9"/>
            <rFont val="Tahoma"/>
            <family val="0"/>
          </rPr>
          <t xml:space="preserve">
</t>
        </r>
      </text>
    </comment>
    <comment ref="L15" authorId="0">
      <text>
        <r>
          <rPr>
            <b/>
            <sz val="9"/>
            <rFont val="Tahoma"/>
            <family val="0"/>
          </rPr>
          <t>Type of Combined Antiretroviral Therapy:
With Protease Inhibitor = 1
Without Protease Inhibitor = 2</t>
        </r>
        <r>
          <rPr>
            <sz val="9"/>
            <rFont val="Tahoma"/>
            <family val="0"/>
          </rPr>
          <t xml:space="preserve">
</t>
        </r>
      </text>
    </comment>
    <comment ref="D25" authorId="0">
      <text>
        <r>
          <rPr>
            <b/>
            <sz val="9"/>
            <rFont val="Tahoma"/>
            <family val="0"/>
          </rPr>
          <t>Thigh Skinfold Thickness (mm)</t>
        </r>
        <r>
          <rPr>
            <sz val="9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9"/>
            <rFont val="Tahoma"/>
            <family val="0"/>
          </rPr>
          <t>Subscapular Skinfold Thickness (mm)</t>
        </r>
        <r>
          <rPr>
            <sz val="9"/>
            <rFont val="Tahoma"/>
            <family val="0"/>
          </rPr>
          <t xml:space="preserve">
</t>
        </r>
      </text>
    </comment>
    <comment ref="F25" authorId="0">
      <text>
        <r>
          <rPr>
            <b/>
            <sz val="9"/>
            <rFont val="Tahoma"/>
            <family val="0"/>
          </rPr>
          <t>Time of exposure to Combined Antiretroviral Therapy in months</t>
        </r>
        <r>
          <rPr>
            <sz val="9"/>
            <rFont val="Tahoma"/>
            <family val="0"/>
          </rPr>
          <t xml:space="preserve">
</t>
        </r>
      </text>
    </comment>
    <comment ref="G25" authorId="0">
      <text>
        <r>
          <rPr>
            <b/>
            <sz val="9"/>
            <rFont val="Tahoma"/>
            <family val="0"/>
          </rPr>
          <t>Breast Body Circumference (cm)</t>
        </r>
        <r>
          <rPr>
            <sz val="9"/>
            <rFont val="Tahoma"/>
            <family val="0"/>
          </rPr>
          <t xml:space="preserve">
</t>
        </r>
      </text>
    </comment>
    <comment ref="J25" authorId="0">
      <text>
        <r>
          <rPr>
            <b/>
            <sz val="9"/>
            <rFont val="Tahoma"/>
            <family val="0"/>
          </rPr>
          <t>Asian race
Yes for Asian race = 1
No for Asian race = 2</t>
        </r>
        <r>
          <rPr>
            <sz val="9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9"/>
            <rFont val="Tahoma"/>
            <family val="0"/>
          </rPr>
          <t>Fat Mass Ratio (FMR)</t>
        </r>
        <r>
          <rPr>
            <sz val="9"/>
            <rFont val="Tahoma"/>
            <family val="0"/>
          </rPr>
          <t xml:space="preserve">
</t>
        </r>
      </text>
    </comment>
    <comment ref="C27" authorId="0">
      <text>
        <r>
          <rPr>
            <b/>
            <sz val="9"/>
            <rFont val="Tahoma"/>
            <family val="0"/>
          </rPr>
          <t>Fat Mass Ratio (FMR)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<sst xmlns="http://schemas.openxmlformats.org/spreadsheetml/2006/main" count="47" uniqueCount="36">
  <si>
    <t>R² adjusted</t>
  </si>
  <si>
    <t>SEE</t>
  </si>
  <si>
    <t>95% IC</t>
  </si>
  <si>
    <t>R² PRESS</t>
  </si>
  <si>
    <t>SEE PRESS</t>
  </si>
  <si>
    <t>VALIDATION</t>
  </si>
  <si>
    <t>1.15 to 1.27</t>
  </si>
  <si>
    <t>SK Thigh</t>
  </si>
  <si>
    <t>BC Waist</t>
  </si>
  <si>
    <t>FMR=</t>
  </si>
  <si>
    <t>Independent Variables</t>
  </si>
  <si>
    <t>Lipodystrophy diagnosis for Men - Adjusted Model</t>
  </si>
  <si>
    <t>Lipodystrophy diagnosis for Women - Non-adjusted Model</t>
  </si>
  <si>
    <t>0.81 to 0.93</t>
  </si>
  <si>
    <t>BC Breast</t>
  </si>
  <si>
    <r>
      <t xml:space="preserve">Formal Education </t>
    </r>
    <r>
      <rPr>
        <i/>
        <sz val="9"/>
        <color indexed="8"/>
        <rFont val="Calibri"/>
        <family val="2"/>
      </rPr>
      <t>(years)</t>
    </r>
  </si>
  <si>
    <r>
      <t xml:space="preserve">T HIV </t>
    </r>
    <r>
      <rPr>
        <i/>
        <sz val="9"/>
        <color indexed="8"/>
        <rFont val="Calibri"/>
        <family val="2"/>
      </rPr>
      <t>(months)</t>
    </r>
  </si>
  <si>
    <r>
      <t xml:space="preserve">Type cART </t>
    </r>
    <r>
      <rPr>
        <i/>
        <sz val="9"/>
        <color indexed="8"/>
        <rFont val="Calibri"/>
        <family val="2"/>
      </rPr>
      <t xml:space="preserve">(WI/PI=1; WO/PI=0) </t>
    </r>
  </si>
  <si>
    <r>
      <t xml:space="preserve">T cART </t>
    </r>
    <r>
      <rPr>
        <i/>
        <sz val="9"/>
        <color indexed="8"/>
        <rFont val="Calibri"/>
        <family val="2"/>
      </rPr>
      <t>(months)</t>
    </r>
  </si>
  <si>
    <r>
      <t xml:space="preserve">Insert </t>
    </r>
    <r>
      <rPr>
        <b/>
        <i/>
        <sz val="11"/>
        <color indexed="10"/>
        <rFont val="Calibri"/>
        <family val="2"/>
      </rPr>
      <t>→</t>
    </r>
  </si>
  <si>
    <r>
      <t xml:space="preserve">Race </t>
    </r>
    <r>
      <rPr>
        <i/>
        <sz val="9"/>
        <color indexed="8"/>
        <rFont val="Calibri"/>
        <family val="2"/>
      </rPr>
      <t>(Asian) (yes=1; no=0)</t>
    </r>
  </si>
  <si>
    <t>Diagnosis of lipodystrophy</t>
  </si>
  <si>
    <t>Cutoff-points for Fat Mass Ratio (FMR)</t>
  </si>
  <si>
    <t>Author</t>
  </si>
  <si>
    <t>Cutoff-points</t>
  </si>
  <si>
    <t>Men</t>
  </si>
  <si>
    <t>Women</t>
  </si>
  <si>
    <t>Bonnet et al. (2005)</t>
  </si>
  <si>
    <t>There is no</t>
  </si>
  <si>
    <t>Freitas et al. (2010)</t>
  </si>
  <si>
    <t>Beraldo et al. (2015)</t>
  </si>
  <si>
    <t>SK Mc</t>
  </si>
  <si>
    <t>Insert →</t>
  </si>
  <si>
    <t>SK Sc</t>
  </si>
  <si>
    <t>Lipodystrophy diagnosis in people living with HIV/AIDS: prediction and validation of sex-specific anthropometric models</t>
  </si>
  <si>
    <t>Mialich et al. (2017)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</si>
</sst>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9"/>
      <color indexed="8"/>
      <name val="Calibri"/>
      <family val="2"/>
    </font>
    <font>
      <b/>
      <i/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1" fillId="0" borderId="14" xfId="0" applyFont="1" applyBorder="1" applyAlignment="1">
      <alignment vertical="center"/>
    </xf>
    <xf numFmtId="0" fontId="2" fillId="0" borderId="15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3" fillId="0" borderId="16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3" fillId="0" borderId="19" xfId="0" applyFont="1" applyBorder="1" applyAlignment="1">
      <alignment horizontal="center" vertical="center"/>
    </xf>
    <xf numFmtId="0" fontId="41" fillId="0" borderId="0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43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45" fillId="0" borderId="14" xfId="0" applyFont="1" applyBorder="1" applyAlignment="1">
      <alignment horizontal="right"/>
    </xf>
    <xf numFmtId="0" fontId="41" fillId="0" borderId="13" xfId="0" applyFont="1" applyBorder="1" applyAlignment="1">
      <alignment vertical="center"/>
    </xf>
    <xf numFmtId="0" fontId="45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1" fillId="34" borderId="18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41" fillId="34" borderId="17" xfId="0" applyFont="1" applyFill="1" applyBorder="1" applyAlignment="1">
      <alignment horizontal="center"/>
    </xf>
    <xf numFmtId="0" fontId="41" fillId="34" borderId="15" xfId="0" applyFont="1" applyFill="1" applyBorder="1" applyAlignment="1">
      <alignment horizontal="center"/>
    </xf>
    <xf numFmtId="0" fontId="41" fillId="34" borderId="11" xfId="0" applyFont="1" applyFill="1" applyBorder="1" applyAlignment="1">
      <alignment horizontal="center"/>
    </xf>
    <xf numFmtId="0" fontId="41" fillId="34" borderId="20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wrapText="1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0" fontId="41" fillId="33" borderId="22" xfId="0" applyFont="1" applyFill="1" applyBorder="1" applyAlignment="1">
      <alignment horizontal="center"/>
    </xf>
    <xf numFmtId="0" fontId="41" fillId="33" borderId="23" xfId="0" applyFont="1" applyFill="1" applyBorder="1" applyAlignment="1">
      <alignment horizontal="center"/>
    </xf>
    <xf numFmtId="2" fontId="41" fillId="0" borderId="11" xfId="0" applyNumberFormat="1" applyFont="1" applyBorder="1" applyAlignment="1">
      <alignment horizontal="left"/>
    </xf>
    <xf numFmtId="2" fontId="41" fillId="0" borderId="2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43" fillId="0" borderId="19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1" fillId="18" borderId="21" xfId="0" applyFont="1" applyFill="1" applyBorder="1" applyAlignment="1">
      <alignment horizontal="center"/>
    </xf>
    <xf numFmtId="0" fontId="41" fillId="18" borderId="22" xfId="0" applyFont="1" applyFill="1" applyBorder="1" applyAlignment="1">
      <alignment horizontal="center"/>
    </xf>
    <xf numFmtId="0" fontId="41" fillId="18" borderId="23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43" fillId="0" borderId="12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628650</xdr:colOff>
      <xdr:row>1</xdr:row>
      <xdr:rowOff>19050</xdr:rowOff>
    </xdr:from>
    <xdr:to>
      <xdr:col>4</xdr:col>
      <xdr:colOff>847725</xdr:colOff>
      <xdr:row>5</xdr:row>
      <xdr:rowOff>104775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209550"/>
          <a:ext cx="1514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885825</xdr:colOff>
      <xdr:row>1</xdr:row>
      <xdr:rowOff>57150</xdr:rowOff>
    </xdr:from>
    <xdr:to>
      <xdr:col>7</xdr:col>
      <xdr:colOff>476250</xdr:colOff>
      <xdr:row>5</xdr:row>
      <xdr:rowOff>123825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9125" y="247650"/>
          <a:ext cx="1171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</xdr:row>
      <xdr:rowOff>114300</xdr:rowOff>
    </xdr:from>
    <xdr:to>
      <xdr:col>10</xdr:col>
      <xdr:colOff>342900</xdr:colOff>
      <xdr:row>5</xdr:row>
      <xdr:rowOff>104775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0" y="304800"/>
          <a:ext cx="1676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</xdr:row>
      <xdr:rowOff>123825</xdr:rowOff>
    </xdr:from>
    <xdr:to>
      <xdr:col>12</xdr:col>
      <xdr:colOff>1190625</xdr:colOff>
      <xdr:row>5</xdr:row>
      <xdr:rowOff>76200</xdr:rowOff>
    </xdr:to>
    <xdr:pic>
      <xdr:nvPicPr>
        <xdr:cNvPr id="4" name="Imagem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314325"/>
          <a:ext cx="2085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28</xdr:row>
      <xdr:rowOff>0</xdr:rowOff>
    </xdr:from>
    <xdr:to>
      <xdr:col>12</xdr:col>
      <xdr:colOff>609600</xdr:colOff>
      <xdr:row>54</xdr:row>
      <xdr:rowOff>133350</xdr:rowOff>
    </xdr:to>
    <xdr:pic>
      <xdr:nvPicPr>
        <xdr:cNvPr id="5" name="Imagem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5391150"/>
          <a:ext cx="6972300" cy="508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1</xdr:row>
      <xdr:rowOff>123825</xdr:rowOff>
    </xdr:from>
    <xdr:to>
      <xdr:col>5</xdr:col>
      <xdr:colOff>866775</xdr:colOff>
      <xdr:row>5</xdr:row>
      <xdr:rowOff>133350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76575" y="314325"/>
          <a:ext cx="1333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0</xdr:row>
      <xdr:rowOff>161925</xdr:rowOff>
    </xdr:from>
    <xdr:to>
      <xdr:col>3</xdr:col>
      <xdr:colOff>95250</xdr:colOff>
      <xdr:row>5</xdr:row>
      <xdr:rowOff>161925</xdr:rowOff>
    </xdr:to>
    <xdr:pic>
      <xdr:nvPicPr>
        <xdr:cNvPr id="7" name="Imagem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76350" y="161925"/>
          <a:ext cx="647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T27"/>
  <sheetViews>
    <sheetView tabSelected="1" zoomScale="90" zoomScaleNormal="90" zoomScalePageLayoutView="0" workbookViewId="0" topLeftCell="A1">
      <selection activeCell="C16" sqref="C16"/>
    </sheetView>
  </sheetViews>
  <sheetFormatPr defaultColWidth="9.140625" defaultRowHeight="15"/>
  <cols>
    <col min="2" max="2" width="8.57421875" style="0" bestFit="1" customWidth="1"/>
    <col min="3" max="3" width="9.7109375" style="0" bestFit="1" customWidth="1"/>
    <col min="4" max="4" width="9.7109375" style="0" customWidth="1"/>
    <col min="5" max="5" width="16.00390625" style="0" bestFit="1" customWidth="1"/>
    <col min="6" max="6" width="14.57421875" style="0" bestFit="1" customWidth="1"/>
    <col min="11" max="11" width="9.7109375" style="0" customWidth="1"/>
    <col min="13" max="13" width="18.7109375" style="0" customWidth="1"/>
    <col min="14" max="14" width="10.00390625" style="0" customWidth="1"/>
  </cols>
  <sheetData>
    <row r="7" spans="2:20" ht="15">
      <c r="B7" s="52" t="s">
        <v>34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4"/>
      <c r="O7" s="15"/>
      <c r="P7" s="41" t="s">
        <v>22</v>
      </c>
      <c r="Q7" s="42"/>
      <c r="R7" s="42"/>
      <c r="S7" s="42"/>
      <c r="T7" s="43"/>
    </row>
    <row r="8" spans="2:20" ht="15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3"/>
      <c r="O8" s="1"/>
      <c r="P8" s="44" t="s">
        <v>21</v>
      </c>
      <c r="Q8" s="45"/>
      <c r="R8" s="45"/>
      <c r="S8" s="45"/>
      <c r="T8" s="46"/>
    </row>
    <row r="9" spans="2:20" ht="15">
      <c r="B9" s="55" t="s">
        <v>11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  <c r="O9" s="1"/>
      <c r="P9" s="22"/>
      <c r="Q9" s="5"/>
      <c r="R9" s="49" t="s">
        <v>24</v>
      </c>
      <c r="S9" s="49"/>
      <c r="T9" s="50"/>
    </row>
    <row r="10" spans="2:20" ht="15">
      <c r="B10" s="16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7"/>
      <c r="O10" s="1"/>
      <c r="P10" s="47" t="s">
        <v>23</v>
      </c>
      <c r="Q10" s="48"/>
      <c r="R10" s="39" t="s">
        <v>25</v>
      </c>
      <c r="S10" s="48" t="s">
        <v>26</v>
      </c>
      <c r="T10" s="51"/>
    </row>
    <row r="11" spans="2:20" ht="15">
      <c r="B11" s="12"/>
      <c r="C11" s="1"/>
      <c r="D11" s="1"/>
      <c r="E11" s="1"/>
      <c r="F11" s="1"/>
      <c r="G11" s="7"/>
      <c r="H11" s="3"/>
      <c r="I11" s="75" t="s">
        <v>5</v>
      </c>
      <c r="J11" s="60"/>
      <c r="K11" s="60"/>
      <c r="L11" s="1"/>
      <c r="M11" s="1"/>
      <c r="N11" s="11"/>
      <c r="O11" s="1"/>
      <c r="P11" s="68" t="s">
        <v>27</v>
      </c>
      <c r="Q11" s="65"/>
      <c r="R11" s="40">
        <v>1.3</v>
      </c>
      <c r="S11" s="65" t="s">
        <v>28</v>
      </c>
      <c r="T11" s="66"/>
    </row>
    <row r="12" spans="2:20" ht="15">
      <c r="B12" s="12"/>
      <c r="C12" s="4"/>
      <c r="D12" s="4"/>
      <c r="E12" s="8" t="s">
        <v>0</v>
      </c>
      <c r="F12" s="8" t="s">
        <v>1</v>
      </c>
      <c r="G12" s="76" t="s">
        <v>2</v>
      </c>
      <c r="H12" s="76"/>
      <c r="I12" s="76" t="s">
        <v>3</v>
      </c>
      <c r="J12" s="76"/>
      <c r="K12" s="8" t="s">
        <v>4</v>
      </c>
      <c r="L12" s="1"/>
      <c r="M12" s="3"/>
      <c r="N12" s="17"/>
      <c r="O12" s="1"/>
      <c r="P12" s="82" t="s">
        <v>29</v>
      </c>
      <c r="Q12" s="60"/>
      <c r="R12" s="37">
        <v>1.96</v>
      </c>
      <c r="S12" s="60">
        <v>1.33</v>
      </c>
      <c r="T12" s="67"/>
    </row>
    <row r="13" spans="2:20" ht="15">
      <c r="B13" s="12"/>
      <c r="C13" s="2"/>
      <c r="D13" s="3"/>
      <c r="E13" s="2">
        <v>0.77</v>
      </c>
      <c r="F13" s="2">
        <v>0.14</v>
      </c>
      <c r="G13" s="60" t="s">
        <v>6</v>
      </c>
      <c r="H13" s="60"/>
      <c r="I13" s="60">
        <v>0.73</v>
      </c>
      <c r="J13" s="60"/>
      <c r="K13" s="2">
        <v>0.15</v>
      </c>
      <c r="L13" s="1"/>
      <c r="M13" s="1"/>
      <c r="N13" s="11"/>
      <c r="O13" s="1"/>
      <c r="P13" s="82" t="s">
        <v>30</v>
      </c>
      <c r="Q13" s="60"/>
      <c r="R13" s="37">
        <v>1.26</v>
      </c>
      <c r="S13" s="60" t="s">
        <v>28</v>
      </c>
      <c r="T13" s="67"/>
    </row>
    <row r="14" spans="2:20" ht="15">
      <c r="B14" s="12"/>
      <c r="C14" s="72" t="s">
        <v>10</v>
      </c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28"/>
      <c r="O14" s="1"/>
      <c r="P14" s="78" t="s">
        <v>35</v>
      </c>
      <c r="Q14" s="77"/>
      <c r="R14" s="38">
        <v>1.24</v>
      </c>
      <c r="S14" s="77">
        <v>0.95</v>
      </c>
      <c r="T14" s="79"/>
    </row>
    <row r="15" spans="2:20" ht="19.5" customHeight="1">
      <c r="B15" s="13"/>
      <c r="C15" s="26" t="s">
        <v>33</v>
      </c>
      <c r="D15" s="26" t="s">
        <v>31</v>
      </c>
      <c r="E15" s="26" t="s">
        <v>7</v>
      </c>
      <c r="F15" s="26" t="s">
        <v>8</v>
      </c>
      <c r="G15" s="61" t="s">
        <v>15</v>
      </c>
      <c r="H15" s="61"/>
      <c r="I15" s="61"/>
      <c r="J15" s="61" t="s">
        <v>16</v>
      </c>
      <c r="K15" s="62"/>
      <c r="L15" s="62" t="s">
        <v>17</v>
      </c>
      <c r="M15" s="63"/>
      <c r="N15" s="29"/>
      <c r="O15" s="1"/>
      <c r="P15" s="1"/>
      <c r="Q15" s="1"/>
      <c r="R15" s="1"/>
      <c r="S15" s="1"/>
      <c r="T15" s="1"/>
    </row>
    <row r="16" spans="2:20" ht="15">
      <c r="B16" s="32" t="s">
        <v>19</v>
      </c>
      <c r="C16" s="36"/>
      <c r="D16" s="36">
        <v>0.1</v>
      </c>
      <c r="E16" s="36"/>
      <c r="F16" s="36"/>
      <c r="G16" s="64"/>
      <c r="H16" s="64"/>
      <c r="I16" s="64"/>
      <c r="J16" s="64"/>
      <c r="K16" s="64"/>
      <c r="L16" s="64"/>
      <c r="M16" s="64"/>
      <c r="N16" s="17"/>
      <c r="O16" s="1"/>
      <c r="P16" s="1"/>
      <c r="Q16" s="1"/>
      <c r="R16" s="1"/>
      <c r="S16" s="1"/>
      <c r="T16" s="1"/>
    </row>
    <row r="17" spans="2:20" ht="15">
      <c r="B17" s="14" t="s">
        <v>9</v>
      </c>
      <c r="C17" s="58">
        <f>0.134+((C16/D16)*0.029)+(E16*-0.017)+(F16*0.01)+(G16*0.02)+(J16*0.001)+(L16*-0.094)</f>
        <v>0.134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9"/>
      <c r="O17" s="1"/>
      <c r="P17" s="1"/>
      <c r="Q17" s="1"/>
      <c r="R17" s="1"/>
      <c r="S17" s="1"/>
      <c r="T17" s="1"/>
    </row>
    <row r="18" spans="2:14" ht="1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2:14" ht="15">
      <c r="B19" s="27"/>
      <c r="C19" s="55" t="s">
        <v>12</v>
      </c>
      <c r="D19" s="56"/>
      <c r="E19" s="56"/>
      <c r="F19" s="56"/>
      <c r="G19" s="56"/>
      <c r="H19" s="56"/>
      <c r="I19" s="56"/>
      <c r="J19" s="56"/>
      <c r="K19" s="56"/>
      <c r="L19" s="56"/>
      <c r="M19" s="57"/>
      <c r="N19" s="27"/>
    </row>
    <row r="20" spans="2:14" ht="15"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19"/>
      <c r="N20" s="3"/>
    </row>
    <row r="21" spans="2:14" ht="15">
      <c r="B21" s="11"/>
      <c r="C21" s="1"/>
      <c r="D21" s="1"/>
      <c r="E21" s="1"/>
      <c r="F21" s="1"/>
      <c r="G21" s="7"/>
      <c r="H21" s="2"/>
      <c r="I21" s="76" t="s">
        <v>5</v>
      </c>
      <c r="J21" s="77"/>
      <c r="K21" s="77"/>
      <c r="L21" s="1"/>
      <c r="M21" s="11"/>
      <c r="N21" s="1"/>
    </row>
    <row r="22" spans="2:14" ht="15">
      <c r="B22" s="11"/>
      <c r="C22" s="4"/>
      <c r="D22" s="4"/>
      <c r="E22" s="8" t="s">
        <v>0</v>
      </c>
      <c r="F22" s="8" t="s">
        <v>1</v>
      </c>
      <c r="G22" s="76" t="s">
        <v>2</v>
      </c>
      <c r="H22" s="76"/>
      <c r="I22" s="76" t="s">
        <v>3</v>
      </c>
      <c r="J22" s="76"/>
      <c r="K22" s="8" t="s">
        <v>4</v>
      </c>
      <c r="L22" s="1"/>
      <c r="M22" s="11"/>
      <c r="N22" s="1"/>
    </row>
    <row r="23" spans="2:14" ht="15">
      <c r="B23" s="11"/>
      <c r="C23" s="3"/>
      <c r="D23" s="3"/>
      <c r="E23" s="2">
        <v>0.78</v>
      </c>
      <c r="F23" s="2">
        <v>0.11</v>
      </c>
      <c r="G23" s="60" t="s">
        <v>13</v>
      </c>
      <c r="H23" s="60"/>
      <c r="I23" s="60">
        <v>0.71</v>
      </c>
      <c r="J23" s="60"/>
      <c r="K23" s="2">
        <v>0.12</v>
      </c>
      <c r="L23" s="1"/>
      <c r="M23" s="11"/>
      <c r="N23" s="1"/>
    </row>
    <row r="24" spans="2:14" ht="15">
      <c r="B24" s="17"/>
      <c r="C24" s="27"/>
      <c r="D24" s="72" t="s">
        <v>10</v>
      </c>
      <c r="E24" s="73"/>
      <c r="F24" s="73"/>
      <c r="G24" s="73"/>
      <c r="H24" s="73"/>
      <c r="I24" s="73"/>
      <c r="J24" s="73"/>
      <c r="K24" s="73"/>
      <c r="L24" s="74"/>
      <c r="M24" s="20"/>
      <c r="N24" s="15"/>
    </row>
    <row r="25" spans="2:14" ht="15">
      <c r="B25" s="33"/>
      <c r="C25" s="24"/>
      <c r="D25" s="10" t="s">
        <v>7</v>
      </c>
      <c r="E25" s="9" t="s">
        <v>33</v>
      </c>
      <c r="F25" s="9" t="s">
        <v>18</v>
      </c>
      <c r="G25" s="86" t="s">
        <v>14</v>
      </c>
      <c r="H25" s="86"/>
      <c r="I25" s="86"/>
      <c r="J25" s="69" t="s">
        <v>20</v>
      </c>
      <c r="K25" s="70"/>
      <c r="L25" s="71"/>
      <c r="M25" s="21"/>
      <c r="N25" s="24"/>
    </row>
    <row r="26" spans="2:14" ht="15">
      <c r="B26" s="34"/>
      <c r="C26" s="31" t="s">
        <v>32</v>
      </c>
      <c r="D26" s="36"/>
      <c r="E26" s="36"/>
      <c r="F26" s="36"/>
      <c r="G26" s="83"/>
      <c r="H26" s="84"/>
      <c r="I26" s="85"/>
      <c r="J26" s="83"/>
      <c r="K26" s="84"/>
      <c r="L26" s="85"/>
      <c r="M26" s="18"/>
      <c r="N26" s="3"/>
    </row>
    <row r="27" spans="2:14" ht="15">
      <c r="B27" s="35"/>
      <c r="C27" s="30" t="s">
        <v>9</v>
      </c>
      <c r="D27" s="80">
        <f>-0.15+(D26*-0.011)+(E26*0.008)+(F26*0.001)+(G26*0.012)+(J26*-0.147)</f>
        <v>-0.15</v>
      </c>
      <c r="E27" s="80"/>
      <c r="F27" s="80"/>
      <c r="G27" s="80"/>
      <c r="H27" s="80"/>
      <c r="I27" s="80"/>
      <c r="J27" s="80"/>
      <c r="K27" s="80"/>
      <c r="L27" s="80"/>
      <c r="M27" s="81"/>
      <c r="N27" s="25"/>
    </row>
  </sheetData>
  <sheetProtection password="C013" sheet="1" objects="1" scenarios="1" selectLockedCells="1"/>
  <protectedRanges>
    <protectedRange password="C013" sqref="D26:L26" name="Intervalo2"/>
    <protectedRange password="C013" sqref="C16:M16" name="Intervalo1"/>
  </protectedRanges>
  <mergeCells count="41">
    <mergeCell ref="P14:Q14"/>
    <mergeCell ref="S14:T14"/>
    <mergeCell ref="D27:M27"/>
    <mergeCell ref="P12:Q12"/>
    <mergeCell ref="P13:Q13"/>
    <mergeCell ref="J26:L26"/>
    <mergeCell ref="G25:I25"/>
    <mergeCell ref="G26:I26"/>
    <mergeCell ref="G12:H12"/>
    <mergeCell ref="C14:M14"/>
    <mergeCell ref="S11:T11"/>
    <mergeCell ref="S12:T12"/>
    <mergeCell ref="S13:T13"/>
    <mergeCell ref="P11:Q11"/>
    <mergeCell ref="J25:L25"/>
    <mergeCell ref="D24:L24"/>
    <mergeCell ref="I11:K11"/>
    <mergeCell ref="G22:H22"/>
    <mergeCell ref="I22:J22"/>
    <mergeCell ref="G23:H23"/>
    <mergeCell ref="I23:J23"/>
    <mergeCell ref="I21:K21"/>
    <mergeCell ref="L16:M16"/>
    <mergeCell ref="I12:J12"/>
    <mergeCell ref="I13:J13"/>
    <mergeCell ref="C19:M19"/>
    <mergeCell ref="B7:N7"/>
    <mergeCell ref="B9:N9"/>
    <mergeCell ref="C17:N17"/>
    <mergeCell ref="B8:M8"/>
    <mergeCell ref="G13:H13"/>
    <mergeCell ref="G15:I15"/>
    <mergeCell ref="J15:K15"/>
    <mergeCell ref="L15:M15"/>
    <mergeCell ref="G16:I16"/>
    <mergeCell ref="J16:K16"/>
    <mergeCell ref="P7:T7"/>
    <mergeCell ref="P8:T8"/>
    <mergeCell ref="P10:Q10"/>
    <mergeCell ref="R9:T9"/>
    <mergeCell ref="S10:T10"/>
  </mergeCells>
  <dataValidations count="1">
    <dataValidation type="list" allowBlank="1" showInputMessage="1" showErrorMessage="1" sqref="L16:M16 J26:L26">
      <formula1>"1,0"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2018-07-18T20:29:08Z</dcterms:modified>
  <cp:category/>
  <cp:version/>
  <cp:contentType/>
  <cp:contentStatus/>
</cp:coreProperties>
</file>